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G:\типовое меню\"/>
    </mc:Choice>
  </mc:AlternateContent>
  <bookViews>
    <workbookView xWindow="0" yWindow="0" windowWidth="15480" windowHeight="8832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J195" i="1" s="1"/>
  <c r="I194" i="1"/>
  <c r="H194" i="1"/>
  <c r="G194" i="1"/>
  <c r="F194" i="1"/>
  <c r="F195" i="1" s="1"/>
  <c r="B185" i="1"/>
  <c r="A185" i="1"/>
  <c r="L184" i="1"/>
  <c r="L195" i="1"/>
  <c r="J184" i="1"/>
  <c r="I184" i="1"/>
  <c r="I195" i="1"/>
  <c r="H184" i="1"/>
  <c r="H195" i="1"/>
  <c r="G184" i="1"/>
  <c r="G195" i="1"/>
  <c r="F184" i="1"/>
  <c r="B176" i="1"/>
  <c r="A176" i="1"/>
  <c r="L175" i="1"/>
  <c r="J175" i="1"/>
  <c r="I175" i="1"/>
  <c r="I176" i="1" s="1"/>
  <c r="H175" i="1"/>
  <c r="G175" i="1"/>
  <c r="F175" i="1"/>
  <c r="B166" i="1"/>
  <c r="A166" i="1"/>
  <c r="L165" i="1"/>
  <c r="L176" i="1"/>
  <c r="J165" i="1"/>
  <c r="J176" i="1"/>
  <c r="I165" i="1"/>
  <c r="H165" i="1"/>
  <c r="H176" i="1"/>
  <c r="G165" i="1"/>
  <c r="G176" i="1"/>
  <c r="F165" i="1"/>
  <c r="F176" i="1"/>
  <c r="B157" i="1"/>
  <c r="A157" i="1"/>
  <c r="L156" i="1"/>
  <c r="J156" i="1"/>
  <c r="J157" i="1" s="1"/>
  <c r="I156" i="1"/>
  <c r="H156" i="1"/>
  <c r="G156" i="1"/>
  <c r="F156" i="1"/>
  <c r="F157" i="1" s="1"/>
  <c r="B147" i="1"/>
  <c r="A147" i="1"/>
  <c r="L146" i="1"/>
  <c r="L157" i="1"/>
  <c r="J146" i="1"/>
  <c r="I146" i="1"/>
  <c r="I157" i="1"/>
  <c r="H146" i="1"/>
  <c r="H157" i="1"/>
  <c r="G146" i="1"/>
  <c r="G157" i="1"/>
  <c r="F146" i="1"/>
  <c r="B138" i="1"/>
  <c r="A138" i="1"/>
  <c r="L137" i="1"/>
  <c r="J137" i="1"/>
  <c r="I137" i="1"/>
  <c r="I138" i="1" s="1"/>
  <c r="H137" i="1"/>
  <c r="G137" i="1"/>
  <c r="F137" i="1"/>
  <c r="B128" i="1"/>
  <c r="A128" i="1"/>
  <c r="L127" i="1"/>
  <c r="L138" i="1"/>
  <c r="J127" i="1"/>
  <c r="J138" i="1"/>
  <c r="I127" i="1"/>
  <c r="H127" i="1"/>
  <c r="H138" i="1"/>
  <c r="G127" i="1"/>
  <c r="G138" i="1"/>
  <c r="F127" i="1"/>
  <c r="F138" i="1"/>
  <c r="B119" i="1"/>
  <c r="A119" i="1"/>
  <c r="L118" i="1"/>
  <c r="J118" i="1"/>
  <c r="J119" i="1" s="1"/>
  <c r="I118" i="1"/>
  <c r="H118" i="1"/>
  <c r="G118" i="1"/>
  <c r="F118" i="1"/>
  <c r="F119" i="1" s="1"/>
  <c r="B109" i="1"/>
  <c r="A109" i="1"/>
  <c r="L108" i="1"/>
  <c r="L119" i="1"/>
  <c r="J108" i="1"/>
  <c r="I108" i="1"/>
  <c r="I119" i="1"/>
  <c r="H108" i="1"/>
  <c r="H119" i="1"/>
  <c r="G108" i="1"/>
  <c r="G119" i="1"/>
  <c r="F108" i="1"/>
  <c r="B100" i="1"/>
  <c r="A100" i="1"/>
  <c r="L99" i="1"/>
  <c r="J99" i="1"/>
  <c r="I99" i="1"/>
  <c r="I100" i="1" s="1"/>
  <c r="H99" i="1"/>
  <c r="G99" i="1"/>
  <c r="F99" i="1"/>
  <c r="B90" i="1"/>
  <c r="A90" i="1"/>
  <c r="L89" i="1"/>
  <c r="L100" i="1"/>
  <c r="J89" i="1"/>
  <c r="J100" i="1"/>
  <c r="I89" i="1"/>
  <c r="H89" i="1"/>
  <c r="H100" i="1"/>
  <c r="G89" i="1"/>
  <c r="G100" i="1"/>
  <c r="F89" i="1"/>
  <c r="F100" i="1"/>
  <c r="B81" i="1"/>
  <c r="A81" i="1"/>
  <c r="L80" i="1"/>
  <c r="J80" i="1"/>
  <c r="J81" i="1" s="1"/>
  <c r="I80" i="1"/>
  <c r="H80" i="1"/>
  <c r="G80" i="1"/>
  <c r="F80" i="1"/>
  <c r="F81" i="1" s="1"/>
  <c r="B71" i="1"/>
  <c r="A71" i="1"/>
  <c r="L70" i="1"/>
  <c r="L81" i="1"/>
  <c r="J70" i="1"/>
  <c r="I70" i="1"/>
  <c r="I81" i="1"/>
  <c r="H70" i="1"/>
  <c r="H81" i="1"/>
  <c r="G70" i="1"/>
  <c r="G81" i="1"/>
  <c r="F70" i="1"/>
  <c r="B62" i="1"/>
  <c r="A62" i="1"/>
  <c r="L61" i="1"/>
  <c r="J61" i="1"/>
  <c r="I61" i="1"/>
  <c r="I62" i="1" s="1"/>
  <c r="H61" i="1"/>
  <c r="G61" i="1"/>
  <c r="F61" i="1"/>
  <c r="B52" i="1"/>
  <c r="A52" i="1"/>
  <c r="L51" i="1"/>
  <c r="L62" i="1"/>
  <c r="J51" i="1"/>
  <c r="J62" i="1"/>
  <c r="I51" i="1"/>
  <c r="H51" i="1"/>
  <c r="H62" i="1"/>
  <c r="G51" i="1"/>
  <c r="G62" i="1"/>
  <c r="F51" i="1"/>
  <c r="F62" i="1"/>
  <c r="B43" i="1"/>
  <c r="A43" i="1"/>
  <c r="L42" i="1"/>
  <c r="J42" i="1"/>
  <c r="J43" i="1" s="1"/>
  <c r="I42" i="1"/>
  <c r="H42" i="1"/>
  <c r="G42" i="1"/>
  <c r="F42" i="1"/>
  <c r="F43" i="1" s="1"/>
  <c r="B33" i="1"/>
  <c r="A33" i="1"/>
  <c r="L32" i="1"/>
  <c r="L43" i="1"/>
  <c r="J32" i="1"/>
  <c r="I32" i="1"/>
  <c r="I43" i="1"/>
  <c r="H32" i="1"/>
  <c r="H43" i="1"/>
  <c r="G32" i="1"/>
  <c r="G43" i="1"/>
  <c r="F32" i="1"/>
  <c r="B24" i="1"/>
  <c r="A24" i="1"/>
  <c r="L23" i="1"/>
  <c r="J23" i="1"/>
  <c r="I23" i="1"/>
  <c r="H23" i="1"/>
  <c r="G23" i="1"/>
  <c r="F23" i="1"/>
  <c r="B14" i="1"/>
  <c r="A14" i="1"/>
  <c r="L13" i="1"/>
  <c r="L24" i="1"/>
  <c r="L196" i="1" s="1"/>
  <c r="J13" i="1"/>
  <c r="J24" i="1"/>
  <c r="J196" i="1" s="1"/>
  <c r="I13" i="1"/>
  <c r="I24" i="1" s="1"/>
  <c r="H13" i="1"/>
  <c r="H24" i="1" s="1"/>
  <c r="H196" i="1" s="1"/>
  <c r="G13" i="1"/>
  <c r="G24" i="1" s="1"/>
  <c r="G196" i="1" s="1"/>
  <c r="F13" i="1"/>
  <c r="F24" i="1"/>
  <c r="F196" i="1" l="1"/>
  <c r="I196" i="1"/>
</calcChain>
</file>

<file path=xl/sharedStrings.xml><?xml version="1.0" encoding="utf-8"?>
<sst xmlns="http://schemas.openxmlformats.org/spreadsheetml/2006/main" count="297" uniqueCount="101">
  <si>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</si>
  <si>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</si>
  <si>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</si>
  <si>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</si>
  <si>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</si>
  <si>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</si>
  <si>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</si>
  <si>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</si>
  <si>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</si>
  <si>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</si>
  <si>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</si>
  <si>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</si>
  <si>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</si>
  <si>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</si>
  <si>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</si>
  <si>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</si>
  <si>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</si>
  <si>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</si>
  <si>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</si>
  <si>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</si>
  <si>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</si>
  <si>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</si>
  <si>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</si>
  <si>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</si>
  <si>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</si>
  <si>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</si>
  <si>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</si>
  <si>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</si>
  <si>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</si>
  <si>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</si>
  <si>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</si>
  <si>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</si>
  <si>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</si>
  <si>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</si>
  <si>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</si>
  <si>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</si>
  <si>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</si>
  <si>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</si>
  <si>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</si>
  <si>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Хазиева.Г.У</t>
  </si>
  <si>
    <t>Птица отварная</t>
  </si>
  <si>
    <t>21/2008</t>
  </si>
  <si>
    <t>Макароны отварные</t>
  </si>
  <si>
    <t>97/2008</t>
  </si>
  <si>
    <t>Чай с сахаром./лимоном</t>
  </si>
  <si>
    <t>146/2008</t>
  </si>
  <si>
    <t>Хлеб пшеничный</t>
  </si>
  <si>
    <t>хлеб ржаной</t>
  </si>
  <si>
    <t>Огурцы свежие</t>
  </si>
  <si>
    <t>Соус томатный</t>
  </si>
  <si>
    <t>141/2008</t>
  </si>
  <si>
    <t>Зеленый горошек консервированный</t>
  </si>
  <si>
    <t>229/2008</t>
  </si>
  <si>
    <t>Котлета "Витаминка"</t>
  </si>
  <si>
    <t>53/2008</t>
  </si>
  <si>
    <t>Каша гречневая</t>
  </si>
  <si>
    <t>190/2008</t>
  </si>
  <si>
    <t>чай с сахаром/лимоном</t>
  </si>
  <si>
    <t>хлеб пшеничный</t>
  </si>
  <si>
    <t>рис припущенный</t>
  </si>
  <si>
    <t>193/2008</t>
  </si>
  <si>
    <t>Чай с сахаром/лимоном</t>
  </si>
  <si>
    <t>92/2008</t>
  </si>
  <si>
    <t>150/30</t>
  </si>
  <si>
    <t>Запеканка рисовая/творогом/сгущенкой</t>
  </si>
  <si>
    <t>144/2008</t>
  </si>
  <si>
    <t>Чай/сахаром/лимоном</t>
  </si>
  <si>
    <t>Помидоры свежие</t>
  </si>
  <si>
    <t>Котлета "Детская"</t>
  </si>
  <si>
    <t>Картофельное пюре</t>
  </si>
  <si>
    <t>Хлеб ржаной</t>
  </si>
  <si>
    <t>Огурцы свежие нарезка</t>
  </si>
  <si>
    <t>Гуляш/свинины</t>
  </si>
  <si>
    <t>63/2008</t>
  </si>
  <si>
    <t>каша гречневая рассыпчатая</t>
  </si>
  <si>
    <t>Капуста тушеная</t>
  </si>
  <si>
    <t>95/2008</t>
  </si>
  <si>
    <t>Суфле рыбное</t>
  </si>
  <si>
    <t>87/2008</t>
  </si>
  <si>
    <t>Яблоко</t>
  </si>
  <si>
    <t>Кукуруза консервированная</t>
  </si>
  <si>
    <t>128/2008</t>
  </si>
  <si>
    <t>Фрикадельки "Петушок"</t>
  </si>
  <si>
    <t>Чай  сахаром/лимоном</t>
  </si>
  <si>
    <t>Тефтели паровые</t>
  </si>
  <si>
    <t>176/2008</t>
  </si>
  <si>
    <t>Каша пшенная</t>
  </si>
  <si>
    <t>Сок фруктовый</t>
  </si>
  <si>
    <t>Борщ/курицей/сметаной</t>
  </si>
  <si>
    <t>250/30/10</t>
  </si>
  <si>
    <t>39/2008</t>
  </si>
  <si>
    <t>Молочный коктейль "Топтыжка"</t>
  </si>
  <si>
    <t>Жаркое по-домашнему</t>
  </si>
  <si>
    <t>181/2008</t>
  </si>
  <si>
    <t>Сыр-нарезка</t>
  </si>
  <si>
    <t>366/2008</t>
  </si>
  <si>
    <t>75/08</t>
  </si>
  <si>
    <t>Йогурт молочный</t>
  </si>
  <si>
    <t>Сок</t>
  </si>
  <si>
    <t>Котлета "Школьная"</t>
  </si>
  <si>
    <t>347/2021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</si>
</sst>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  <font>
      <sz val="10"/>
      <color indexed="63"/>
      <name val="Arial"/>
      <family val="2"/>
      <charset val="204"/>
    </font>
    <font>
      <sz val="10"/>
      <color indexed="63"/>
      <name val="Arial"/>
      <family val="2"/>
      <charset val="204"/>
    </font>
    <font>
      <i/>
      <sz val="11"/>
      <color indexed="8"/>
      <name val="Calibri"/>
      <family val="2"/>
      <charset val="204"/>
    </font>
    <font>
      <b/>
      <sz val="10"/>
      <color indexed="63"/>
      <name val="Arial"/>
      <family val="2"/>
      <charset val="204"/>
    </font>
    <font>
      <b/>
      <sz val="14"/>
      <color indexed="63"/>
      <name val="Arial"/>
      <family val="2"/>
      <charset val="204"/>
    </font>
    <font>
      <b/>
      <sz val="8"/>
      <color indexed="8"/>
      <name val="Arial"/>
      <family val="2"/>
      <charset val="204"/>
    </font>
    <font>
      <b/>
      <sz val="8"/>
      <color indexed="63"/>
      <name val="Arial"/>
      <family val="2"/>
      <charset val="204"/>
    </font>
    <font>
      <i/>
      <sz val="8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2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2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10" xfId="0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/>
    <xf numFmtId="0" fontId="2" fillId="0" borderId="16" xfId="0" applyFont="1" applyBorder="1"/>
    <xf numFmtId="0" fontId="2" fillId="3" borderId="17" xfId="0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2" fillId="3" borderId="18" xfId="0" applyFont="1" applyFill="1" applyBorder="1" applyAlignment="1">
      <alignment vertical="top" wrapText="1"/>
    </xf>
    <xf numFmtId="0" fontId="2" fillId="3" borderId="18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6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0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6" fontId="2" fillId="2" borderId="13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6" fillId="0" borderId="1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A3" sqref="A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5"/>
      <c r="D1" s="56"/>
      <c r="E1" s="56"/>
      <c r="F1" s="12" t="s">
        <v>16</v>
      </c>
      <c r="G1" s="2" t="s">
        <v>17</v>
      </c>
      <c r="H1" s="52"/>
      <c r="I1" s="52"/>
      <c r="J1" s="52"/>
      <c r="K1" s="52"/>
    </row>
    <row r="2" spans="1:12" ht="17.399999999999999" x14ac:dyDescent="0.25">
      <c r="A2" s="35" t="s">
        <v>6</v>
      </c>
      <c r="C2" s="2"/>
      <c r="G2" s="2" t="s">
        <v>18</v>
      </c>
      <c r="H2" s="52" t="s">
        <v>39</v>
      </c>
      <c r="I2" s="52"/>
      <c r="J2" s="52"/>
      <c r="K2" s="52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2024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4.4" x14ac:dyDescent="0.3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4.4" x14ac:dyDescent="0.3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>SUM(G6:G12)</f>
        <v>0</v>
      </c>
      <c r="H13" s="19">
        <f>SUM(H6:H12)</f>
        <v>0</v>
      </c>
      <c r="I13" s="19">
        <f>SUM(I6:I12)</f>
        <v>0</v>
      </c>
      <c r="J13" s="19">
        <f>SUM(J6:J12)</f>
        <v>0</v>
      </c>
      <c r="K13" s="25"/>
      <c r="L13" s="19">
        <f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48</v>
      </c>
      <c r="F14" s="43">
        <v>60</v>
      </c>
      <c r="G14" s="43">
        <v>0.48</v>
      </c>
      <c r="H14" s="43">
        <v>0.06</v>
      </c>
      <c r="I14" s="43">
        <v>1.68</v>
      </c>
      <c r="J14" s="43">
        <v>9</v>
      </c>
      <c r="K14" s="44"/>
      <c r="L14" s="43">
        <v>5.77</v>
      </c>
    </row>
    <row r="15" spans="1:12" ht="14.4" x14ac:dyDescent="0.3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4.4" x14ac:dyDescent="0.3">
      <c r="A16" s="23"/>
      <c r="B16" s="15"/>
      <c r="C16" s="11"/>
      <c r="D16" s="7" t="s">
        <v>28</v>
      </c>
      <c r="E16" s="42" t="s">
        <v>40</v>
      </c>
      <c r="F16" s="43">
        <v>100</v>
      </c>
      <c r="G16" s="43">
        <v>18.22</v>
      </c>
      <c r="H16" s="43">
        <v>18.22</v>
      </c>
      <c r="I16" s="43">
        <v>0.97</v>
      </c>
      <c r="J16" s="43">
        <v>242.68</v>
      </c>
      <c r="K16" s="51" t="s">
        <v>41</v>
      </c>
      <c r="L16" s="43">
        <v>34.04</v>
      </c>
    </row>
    <row r="17" spans="1:12" ht="14.4" x14ac:dyDescent="0.3">
      <c r="A17" s="23"/>
      <c r="B17" s="15"/>
      <c r="C17" s="11"/>
      <c r="D17" s="7" t="s">
        <v>29</v>
      </c>
      <c r="E17" s="42" t="s">
        <v>42</v>
      </c>
      <c r="F17" s="43">
        <v>200</v>
      </c>
      <c r="G17" s="43">
        <v>7</v>
      </c>
      <c r="H17" s="43">
        <v>8.1999999999999993</v>
      </c>
      <c r="I17" s="43">
        <v>47</v>
      </c>
      <c r="J17" s="43">
        <v>294</v>
      </c>
      <c r="K17" s="44" t="s">
        <v>43</v>
      </c>
      <c r="L17" s="43">
        <v>7.33</v>
      </c>
    </row>
    <row r="18" spans="1:12" ht="14.4" x14ac:dyDescent="0.3">
      <c r="A18" s="23"/>
      <c r="B18" s="15"/>
      <c r="C18" s="11"/>
      <c r="D18" s="7" t="s">
        <v>30</v>
      </c>
      <c r="E18" s="42" t="s">
        <v>44</v>
      </c>
      <c r="F18" s="43">
        <v>200</v>
      </c>
      <c r="G18" s="43">
        <v>0.3</v>
      </c>
      <c r="H18" s="43">
        <v>0</v>
      </c>
      <c r="I18" s="43">
        <v>15</v>
      </c>
      <c r="J18" s="43">
        <v>60</v>
      </c>
      <c r="K18" s="44" t="s">
        <v>45</v>
      </c>
      <c r="L18" s="43">
        <v>1.79</v>
      </c>
    </row>
    <row r="19" spans="1:12" ht="14.4" x14ac:dyDescent="0.3">
      <c r="A19" s="23"/>
      <c r="B19" s="15"/>
      <c r="C19" s="11"/>
      <c r="D19" s="7" t="s">
        <v>31</v>
      </c>
      <c r="E19" s="42" t="s">
        <v>46</v>
      </c>
      <c r="F19" s="43">
        <v>30</v>
      </c>
      <c r="G19" s="43">
        <v>3.32</v>
      </c>
      <c r="H19" s="43">
        <v>0.62</v>
      </c>
      <c r="I19" s="43">
        <v>14.43</v>
      </c>
      <c r="J19" s="43">
        <v>76.5</v>
      </c>
      <c r="K19" s="44"/>
      <c r="L19" s="43">
        <v>2.25</v>
      </c>
    </row>
    <row r="20" spans="1:12" ht="14.4" x14ac:dyDescent="0.3">
      <c r="A20" s="23"/>
      <c r="B20" s="15"/>
      <c r="C20" s="11"/>
      <c r="D20" s="7" t="s">
        <v>32</v>
      </c>
      <c r="E20" s="42" t="s">
        <v>47</v>
      </c>
      <c r="F20" s="43">
        <v>50</v>
      </c>
      <c r="G20" s="43">
        <v>3.3</v>
      </c>
      <c r="H20" s="43">
        <v>0.6</v>
      </c>
      <c r="I20" s="43">
        <v>17.05</v>
      </c>
      <c r="J20" s="43">
        <v>86.68</v>
      </c>
      <c r="K20" s="44"/>
      <c r="L20" s="43">
        <v>3.8</v>
      </c>
    </row>
    <row r="21" spans="1:12" ht="14.4" x14ac:dyDescent="0.3">
      <c r="A21" s="23"/>
      <c r="B21" s="15"/>
      <c r="C21" s="11"/>
      <c r="D21" s="6"/>
      <c r="E21" s="42" t="s">
        <v>49</v>
      </c>
      <c r="F21" s="43">
        <v>50</v>
      </c>
      <c r="G21" s="43">
        <v>1.3</v>
      </c>
      <c r="H21" s="43">
        <v>4.8</v>
      </c>
      <c r="I21" s="43">
        <v>4.7</v>
      </c>
      <c r="J21" s="43">
        <v>70</v>
      </c>
      <c r="K21" s="44" t="s">
        <v>50</v>
      </c>
      <c r="L21" s="43">
        <v>1.89</v>
      </c>
    </row>
    <row r="22" spans="1:12" ht="14.4" x14ac:dyDescent="0.3">
      <c r="A22" s="23"/>
      <c r="B22" s="15"/>
      <c r="C22" s="11"/>
      <c r="D22" s="6"/>
      <c r="E22" s="42" t="s">
        <v>91</v>
      </c>
      <c r="F22" s="43">
        <v>200</v>
      </c>
      <c r="G22" s="43">
        <v>5.6</v>
      </c>
      <c r="H22" s="43">
        <v>6.4</v>
      </c>
      <c r="I22" s="43">
        <v>18.600000000000001</v>
      </c>
      <c r="J22" s="43">
        <v>154</v>
      </c>
      <c r="K22" s="44"/>
      <c r="L22" s="43">
        <v>22.55</v>
      </c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890</v>
      </c>
      <c r="G23" s="19">
        <f>SUM(G14:G22)</f>
        <v>39.519999999999996</v>
      </c>
      <c r="H23" s="19">
        <f>SUM(H14:H22)</f>
        <v>38.9</v>
      </c>
      <c r="I23" s="19">
        <f>SUM(I14:I22)</f>
        <v>119.43</v>
      </c>
      <c r="J23" s="19">
        <f>SUM(J14:J22)</f>
        <v>992.86000000000013</v>
      </c>
      <c r="K23" s="25"/>
      <c r="L23" s="19">
        <f>SUM(L14:L22)</f>
        <v>79.42</v>
      </c>
    </row>
    <row r="24" spans="1:12" ht="14.4" x14ac:dyDescent="0.25">
      <c r="A24" s="29">
        <f>A6</f>
        <v>1</v>
      </c>
      <c r="B24" s="30">
        <f>B6</f>
        <v>1</v>
      </c>
      <c r="C24" s="53" t="s">
        <v>4</v>
      </c>
      <c r="D24" s="54"/>
      <c r="E24" s="31"/>
      <c r="F24" s="32">
        <f>F13+F23</f>
        <v>890</v>
      </c>
      <c r="G24" s="32">
        <f>G13+G23</f>
        <v>39.519999999999996</v>
      </c>
      <c r="H24" s="32">
        <f>H13+H23</f>
        <v>38.9</v>
      </c>
      <c r="I24" s="32">
        <f>I13+I23</f>
        <v>119.43</v>
      </c>
      <c r="J24" s="32">
        <f>J13+J23</f>
        <v>992.86000000000013</v>
      </c>
      <c r="K24" s="32"/>
      <c r="L24" s="32">
        <f>L13+L23</f>
        <v>79.42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4.4" x14ac:dyDescent="0.3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 x14ac:dyDescent="0.3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4.4" x14ac:dyDescent="0.3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>SUM(G25:G31)</f>
        <v>0</v>
      </c>
      <c r="H32" s="19">
        <f>SUM(H25:H31)</f>
        <v>0</v>
      </c>
      <c r="I32" s="19">
        <f>SUM(I25:I31)</f>
        <v>0</v>
      </c>
      <c r="J32" s="19">
        <f>SUM(J25:J31)</f>
        <v>0</v>
      </c>
      <c r="K32" s="25"/>
      <c r="L32" s="19">
        <f>SUM(L25:L31)</f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51</v>
      </c>
      <c r="F33" s="43">
        <v>60</v>
      </c>
      <c r="G33" s="43">
        <v>1.88</v>
      </c>
      <c r="H33" s="43">
        <v>2</v>
      </c>
      <c r="I33" s="43">
        <v>4.2</v>
      </c>
      <c r="J33" s="43">
        <v>46.74</v>
      </c>
      <c r="K33" s="44" t="s">
        <v>52</v>
      </c>
      <c r="L33" s="43">
        <v>3</v>
      </c>
    </row>
    <row r="34" spans="1:12" ht="14.4" x14ac:dyDescent="0.3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4.4" x14ac:dyDescent="0.3">
      <c r="A35" s="14"/>
      <c r="B35" s="15"/>
      <c r="C35" s="11"/>
      <c r="D35" s="7" t="s">
        <v>28</v>
      </c>
      <c r="E35" s="42" t="s">
        <v>53</v>
      </c>
      <c r="F35" s="43">
        <v>90</v>
      </c>
      <c r="G35" s="43">
        <v>19.100000000000001</v>
      </c>
      <c r="H35" s="43">
        <v>19.100000000000001</v>
      </c>
      <c r="I35" s="43">
        <v>5.14</v>
      </c>
      <c r="J35" s="43">
        <v>216</v>
      </c>
      <c r="K35" s="44" t="s">
        <v>54</v>
      </c>
      <c r="L35" s="43">
        <v>44.74</v>
      </c>
    </row>
    <row r="36" spans="1:12" ht="14.4" x14ac:dyDescent="0.3">
      <c r="A36" s="14"/>
      <c r="B36" s="15"/>
      <c r="C36" s="11"/>
      <c r="D36" s="7" t="s">
        <v>29</v>
      </c>
      <c r="E36" s="42" t="s">
        <v>55</v>
      </c>
      <c r="F36" s="43">
        <v>200</v>
      </c>
      <c r="G36" s="43">
        <v>11.64</v>
      </c>
      <c r="H36" s="43">
        <v>7.24</v>
      </c>
      <c r="I36" s="43">
        <v>60</v>
      </c>
      <c r="J36" s="43">
        <v>372</v>
      </c>
      <c r="K36" s="44" t="s">
        <v>56</v>
      </c>
      <c r="L36" s="43">
        <v>8.4</v>
      </c>
    </row>
    <row r="37" spans="1:12" ht="14.4" x14ac:dyDescent="0.3">
      <c r="A37" s="14"/>
      <c r="B37" s="15"/>
      <c r="C37" s="11"/>
      <c r="D37" s="7" t="s">
        <v>30</v>
      </c>
      <c r="E37" s="42" t="s">
        <v>57</v>
      </c>
      <c r="F37" s="43">
        <v>200</v>
      </c>
      <c r="G37" s="43">
        <v>0.3</v>
      </c>
      <c r="H37" s="43">
        <v>0</v>
      </c>
      <c r="I37" s="43">
        <v>15</v>
      </c>
      <c r="J37" s="43">
        <v>60</v>
      </c>
      <c r="K37" s="44" t="s">
        <v>45</v>
      </c>
      <c r="L37" s="43">
        <v>1.79</v>
      </c>
    </row>
    <row r="38" spans="1:12" ht="14.4" x14ac:dyDescent="0.3">
      <c r="A38" s="14"/>
      <c r="B38" s="15"/>
      <c r="C38" s="11"/>
      <c r="D38" s="7" t="s">
        <v>31</v>
      </c>
      <c r="E38" s="42" t="s">
        <v>58</v>
      </c>
      <c r="F38" s="43">
        <v>30</v>
      </c>
      <c r="G38" s="43">
        <v>3.32</v>
      </c>
      <c r="H38" s="43">
        <v>0.62</v>
      </c>
      <c r="I38" s="43">
        <v>14.43</v>
      </c>
      <c r="J38" s="43">
        <v>76.5</v>
      </c>
      <c r="K38" s="44"/>
      <c r="L38" s="43">
        <v>2.25</v>
      </c>
    </row>
    <row r="39" spans="1:12" ht="14.4" x14ac:dyDescent="0.3">
      <c r="A39" s="14"/>
      <c r="B39" s="15"/>
      <c r="C39" s="11"/>
      <c r="D39" s="7" t="s">
        <v>32</v>
      </c>
      <c r="E39" s="42" t="s">
        <v>47</v>
      </c>
      <c r="F39" s="43">
        <v>50</v>
      </c>
      <c r="G39" s="43">
        <v>3.3</v>
      </c>
      <c r="H39" s="43">
        <v>0.6</v>
      </c>
      <c r="I39" s="43">
        <v>17.05</v>
      </c>
      <c r="J39" s="43">
        <v>86.68</v>
      </c>
      <c r="K39" s="44"/>
      <c r="L39" s="43">
        <v>3.8</v>
      </c>
    </row>
    <row r="40" spans="1:12" ht="14.4" x14ac:dyDescent="0.3">
      <c r="A40" s="14"/>
      <c r="B40" s="15"/>
      <c r="C40" s="11"/>
      <c r="D40" s="6"/>
      <c r="E40" s="42" t="s">
        <v>49</v>
      </c>
      <c r="F40" s="43">
        <v>50</v>
      </c>
      <c r="G40" s="43">
        <v>1.3</v>
      </c>
      <c r="H40" s="43">
        <v>4.8</v>
      </c>
      <c r="I40" s="43">
        <v>4.7</v>
      </c>
      <c r="J40" s="43">
        <v>70</v>
      </c>
      <c r="K40" s="44" t="s">
        <v>50</v>
      </c>
      <c r="L40" s="43">
        <v>1.89</v>
      </c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680</v>
      </c>
      <c r="G42" s="19">
        <f>SUM(G33:G41)</f>
        <v>40.839999999999996</v>
      </c>
      <c r="H42" s="19">
        <f>SUM(H33:H41)</f>
        <v>34.360000000000007</v>
      </c>
      <c r="I42" s="19">
        <f>SUM(I33:I41)</f>
        <v>120.52000000000001</v>
      </c>
      <c r="J42" s="19">
        <f>SUM(J33:J41)</f>
        <v>927.92000000000007</v>
      </c>
      <c r="K42" s="25"/>
      <c r="L42" s="19">
        <f>SUM(L33:L41)</f>
        <v>65.86999999999999</v>
      </c>
    </row>
    <row r="43" spans="1:12" ht="15.75" customHeight="1" x14ac:dyDescent="0.25">
      <c r="A43" s="33">
        <f>A25</f>
        <v>1</v>
      </c>
      <c r="B43" s="33">
        <f>B25</f>
        <v>2</v>
      </c>
      <c r="C43" s="53" t="s">
        <v>4</v>
      </c>
      <c r="D43" s="54"/>
      <c r="E43" s="31"/>
      <c r="F43" s="32">
        <f>F32+F42</f>
        <v>680</v>
      </c>
      <c r="G43" s="32">
        <f>G32+G42</f>
        <v>40.839999999999996</v>
      </c>
      <c r="H43" s="32">
        <f>H32+H42</f>
        <v>34.360000000000007</v>
      </c>
      <c r="I43" s="32">
        <f>I32+I42</f>
        <v>120.52000000000001</v>
      </c>
      <c r="J43" s="32">
        <f>J32+J42</f>
        <v>927.92000000000007</v>
      </c>
      <c r="K43" s="32"/>
      <c r="L43" s="32">
        <f>L32+L42</f>
        <v>65.86999999999999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4.4" x14ac:dyDescent="0.3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 x14ac:dyDescent="0.3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4.4" x14ac:dyDescent="0.3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4.4" x14ac:dyDescent="0.3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>SUM(G44:G50)</f>
        <v>0</v>
      </c>
      <c r="H51" s="19">
        <f>SUM(H44:H50)</f>
        <v>0</v>
      </c>
      <c r="I51" s="19">
        <f>SUM(I44:I50)</f>
        <v>0</v>
      </c>
      <c r="J51" s="19">
        <f>SUM(J44:J50)</f>
        <v>0</v>
      </c>
      <c r="K51" s="25"/>
      <c r="L51" s="19">
        <f>SUM(L44:L50)</f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 x14ac:dyDescent="0.3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4.4" x14ac:dyDescent="0.3">
      <c r="A54" s="23"/>
      <c r="B54" s="15"/>
      <c r="C54" s="11"/>
      <c r="D54" s="7" t="s">
        <v>28</v>
      </c>
      <c r="E54" s="42" t="s">
        <v>68</v>
      </c>
      <c r="F54" s="43">
        <v>90</v>
      </c>
      <c r="G54" s="43">
        <v>12.87</v>
      </c>
      <c r="H54" s="43">
        <v>9.4499999999999993</v>
      </c>
      <c r="I54" s="43">
        <v>11.79</v>
      </c>
      <c r="J54" s="43">
        <v>177.84</v>
      </c>
      <c r="K54" s="44" t="s">
        <v>96</v>
      </c>
      <c r="L54" s="43">
        <v>35.74</v>
      </c>
    </row>
    <row r="55" spans="1:12" ht="14.4" x14ac:dyDescent="0.3">
      <c r="A55" s="23"/>
      <c r="B55" s="15"/>
      <c r="C55" s="11"/>
      <c r="D55" s="7" t="s">
        <v>29</v>
      </c>
      <c r="E55" s="42" t="s">
        <v>59</v>
      </c>
      <c r="F55" s="43">
        <v>200</v>
      </c>
      <c r="G55" s="43">
        <v>4.29</v>
      </c>
      <c r="H55" s="43">
        <v>0.28999999999999998</v>
      </c>
      <c r="I55" s="43">
        <v>29.2</v>
      </c>
      <c r="J55" s="43">
        <v>218</v>
      </c>
      <c r="K55" s="44" t="s">
        <v>60</v>
      </c>
      <c r="L55" s="43">
        <v>12.82</v>
      </c>
    </row>
    <row r="56" spans="1:12" ht="14.4" x14ac:dyDescent="0.3">
      <c r="A56" s="23"/>
      <c r="B56" s="15"/>
      <c r="C56" s="11"/>
      <c r="D56" s="7" t="s">
        <v>30</v>
      </c>
      <c r="E56" s="42" t="s">
        <v>61</v>
      </c>
      <c r="F56" s="43">
        <v>200</v>
      </c>
      <c r="G56" s="43">
        <v>0.3</v>
      </c>
      <c r="H56" s="43">
        <v>0</v>
      </c>
      <c r="I56" s="43">
        <v>15</v>
      </c>
      <c r="J56" s="43">
        <v>60</v>
      </c>
      <c r="K56" s="44" t="s">
        <v>45</v>
      </c>
      <c r="L56" s="43">
        <v>1.79</v>
      </c>
    </row>
    <row r="57" spans="1:12" ht="14.4" x14ac:dyDescent="0.3">
      <c r="A57" s="23"/>
      <c r="B57" s="15"/>
      <c r="C57" s="11"/>
      <c r="D57" s="7" t="s">
        <v>31</v>
      </c>
      <c r="E57" s="42" t="s">
        <v>46</v>
      </c>
      <c r="F57" s="43">
        <v>30</v>
      </c>
      <c r="G57" s="43">
        <v>3.32</v>
      </c>
      <c r="H57" s="43">
        <v>0.62</v>
      </c>
      <c r="I57" s="43">
        <v>14.43</v>
      </c>
      <c r="J57" s="43">
        <v>76.5</v>
      </c>
      <c r="K57" s="44"/>
      <c r="L57" s="43">
        <v>2.25</v>
      </c>
    </row>
    <row r="58" spans="1:12" ht="14.4" x14ac:dyDescent="0.3">
      <c r="A58" s="23"/>
      <c r="B58" s="15"/>
      <c r="C58" s="11"/>
      <c r="D58" s="7" t="s">
        <v>32</v>
      </c>
      <c r="E58" s="42" t="s">
        <v>47</v>
      </c>
      <c r="F58" s="43">
        <v>50</v>
      </c>
      <c r="G58" s="43">
        <v>3.3</v>
      </c>
      <c r="H58" s="43">
        <v>0.6</v>
      </c>
      <c r="I58" s="43">
        <v>17.05</v>
      </c>
      <c r="J58" s="43">
        <v>86.68</v>
      </c>
      <c r="K58" s="44"/>
      <c r="L58" s="43">
        <v>3.8</v>
      </c>
    </row>
    <row r="59" spans="1:12" ht="14.4" x14ac:dyDescent="0.3">
      <c r="A59" s="23"/>
      <c r="B59" s="15"/>
      <c r="C59" s="11"/>
      <c r="D59" s="6"/>
      <c r="E59" s="42" t="s">
        <v>49</v>
      </c>
      <c r="F59" s="43">
        <v>50</v>
      </c>
      <c r="G59" s="43">
        <v>1.3</v>
      </c>
      <c r="H59" s="43">
        <v>4.8</v>
      </c>
      <c r="I59" s="43">
        <v>4.7</v>
      </c>
      <c r="J59" s="43">
        <v>70</v>
      </c>
      <c r="K59" s="44" t="s">
        <v>50</v>
      </c>
      <c r="L59" s="43">
        <v>1.89</v>
      </c>
    </row>
    <row r="60" spans="1:12" ht="14.4" x14ac:dyDescent="0.3">
      <c r="A60" s="23"/>
      <c r="B60" s="15"/>
      <c r="C60" s="11"/>
      <c r="D60" s="6"/>
      <c r="E60" s="42" t="s">
        <v>97</v>
      </c>
      <c r="F60" s="43">
        <v>150</v>
      </c>
      <c r="G60" s="43">
        <v>1.4</v>
      </c>
      <c r="H60" s="43">
        <v>0.1</v>
      </c>
      <c r="I60" s="43">
        <v>14.1</v>
      </c>
      <c r="J60" s="43">
        <v>128</v>
      </c>
      <c r="K60" s="44"/>
      <c r="L60" s="43">
        <v>28.6</v>
      </c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770</v>
      </c>
      <c r="G61" s="19">
        <f>SUM(G52:G60)</f>
        <v>26.78</v>
      </c>
      <c r="H61" s="19">
        <f>SUM(H52:H60)</f>
        <v>15.859999999999998</v>
      </c>
      <c r="I61" s="19">
        <f>SUM(I52:I60)</f>
        <v>106.26999999999998</v>
      </c>
      <c r="J61" s="19">
        <f>SUM(J52:J60)</f>
        <v>817.02</v>
      </c>
      <c r="K61" s="25"/>
      <c r="L61" s="19">
        <f>SUM(L52:L60)</f>
        <v>86.89</v>
      </c>
    </row>
    <row r="62" spans="1:12" ht="15.75" customHeight="1" x14ac:dyDescent="0.25">
      <c r="A62" s="29">
        <f>A44</f>
        <v>1</v>
      </c>
      <c r="B62" s="30">
        <f>B44</f>
        <v>3</v>
      </c>
      <c r="C62" s="53" t="s">
        <v>4</v>
      </c>
      <c r="D62" s="54"/>
      <c r="E62" s="31"/>
      <c r="F62" s="32">
        <f>F51+F61</f>
        <v>770</v>
      </c>
      <c r="G62" s="32">
        <f>G51+G61</f>
        <v>26.78</v>
      </c>
      <c r="H62" s="32">
        <f>H51+H61</f>
        <v>15.859999999999998</v>
      </c>
      <c r="I62" s="32">
        <f>I51+I61</f>
        <v>106.26999999999998</v>
      </c>
      <c r="J62" s="32">
        <f>J51+J61</f>
        <v>817.02</v>
      </c>
      <c r="K62" s="32"/>
      <c r="L62" s="32">
        <f>L51+L61</f>
        <v>86.89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4.4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 x14ac:dyDescent="0.3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4.4" x14ac:dyDescent="0.3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4.4" x14ac:dyDescent="0.3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>SUM(G63:G69)</f>
        <v>0</v>
      </c>
      <c r="H70" s="19">
        <f>SUM(H63:H69)</f>
        <v>0</v>
      </c>
      <c r="I70" s="19">
        <f>SUM(I63:I69)</f>
        <v>0</v>
      </c>
      <c r="J70" s="19">
        <f>SUM(J63:J69)</f>
        <v>0</v>
      </c>
      <c r="K70" s="25"/>
      <c r="L70" s="19">
        <f>SUM(L63:L69)</f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 x14ac:dyDescent="0.3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4.4" x14ac:dyDescent="0.3">
      <c r="A73" s="23"/>
      <c r="B73" s="15"/>
      <c r="C73" s="11"/>
      <c r="D73" s="7" t="s">
        <v>28</v>
      </c>
      <c r="E73" s="42" t="s">
        <v>92</v>
      </c>
      <c r="F73" s="43">
        <v>250</v>
      </c>
      <c r="G73" s="43">
        <v>5.28</v>
      </c>
      <c r="H73" s="43">
        <v>21.13</v>
      </c>
      <c r="I73" s="43">
        <v>32.06</v>
      </c>
      <c r="J73" s="43">
        <v>379.64</v>
      </c>
      <c r="K73" s="44" t="s">
        <v>93</v>
      </c>
      <c r="L73" s="43">
        <v>33.22</v>
      </c>
    </row>
    <row r="74" spans="1:12" ht="14.4" x14ac:dyDescent="0.3">
      <c r="A74" s="23"/>
      <c r="B74" s="15"/>
      <c r="C74" s="11"/>
      <c r="D74" s="7" t="s">
        <v>29</v>
      </c>
      <c r="E74" s="42" t="s">
        <v>64</v>
      </c>
      <c r="F74" s="43" t="s">
        <v>63</v>
      </c>
      <c r="G74" s="43">
        <v>9.08</v>
      </c>
      <c r="H74" s="43">
        <v>10.63</v>
      </c>
      <c r="I74" s="43">
        <v>48.79</v>
      </c>
      <c r="J74" s="43">
        <v>327.14999999999998</v>
      </c>
      <c r="K74" s="44" t="s">
        <v>65</v>
      </c>
      <c r="L74" s="43">
        <v>32.71</v>
      </c>
    </row>
    <row r="75" spans="1:12" ht="14.4" x14ac:dyDescent="0.3">
      <c r="A75" s="23"/>
      <c r="B75" s="15"/>
      <c r="C75" s="11"/>
      <c r="D75" s="7" t="s">
        <v>30</v>
      </c>
      <c r="E75" s="42" t="s">
        <v>66</v>
      </c>
      <c r="F75" s="43">
        <v>200</v>
      </c>
      <c r="G75" s="43">
        <v>0.3</v>
      </c>
      <c r="H75" s="43">
        <v>0</v>
      </c>
      <c r="I75" s="43">
        <v>15</v>
      </c>
      <c r="J75" s="43">
        <v>60</v>
      </c>
      <c r="K75" s="44" t="s">
        <v>45</v>
      </c>
      <c r="L75" s="43">
        <v>1.79</v>
      </c>
    </row>
    <row r="76" spans="1:12" ht="14.4" x14ac:dyDescent="0.3">
      <c r="A76" s="23"/>
      <c r="B76" s="15"/>
      <c r="C76" s="11"/>
      <c r="D76" s="7" t="s">
        <v>31</v>
      </c>
      <c r="E76" s="42" t="s">
        <v>46</v>
      </c>
      <c r="F76" s="43">
        <v>30</v>
      </c>
      <c r="G76" s="43">
        <v>3.32</v>
      </c>
      <c r="H76" s="43">
        <v>0.62</v>
      </c>
      <c r="I76" s="43">
        <v>14.43</v>
      </c>
      <c r="J76" s="43">
        <v>76.5</v>
      </c>
      <c r="K76" s="44"/>
      <c r="L76" s="43">
        <v>2.25</v>
      </c>
    </row>
    <row r="77" spans="1:12" ht="14.4" x14ac:dyDescent="0.3">
      <c r="A77" s="23"/>
      <c r="B77" s="15"/>
      <c r="C77" s="11"/>
      <c r="D77" s="7" t="s">
        <v>32</v>
      </c>
      <c r="E77" s="42" t="s">
        <v>47</v>
      </c>
      <c r="F77" s="43">
        <v>50</v>
      </c>
      <c r="G77" s="43">
        <v>3.3</v>
      </c>
      <c r="H77" s="43">
        <v>0.6</v>
      </c>
      <c r="I77" s="43">
        <v>17.05</v>
      </c>
      <c r="J77" s="43">
        <v>86.68</v>
      </c>
      <c r="K77" s="44"/>
      <c r="L77" s="43">
        <v>3.8</v>
      </c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530</v>
      </c>
      <c r="G80" s="19">
        <f>SUM(G71:G79)</f>
        <v>21.28</v>
      </c>
      <c r="H80" s="19">
        <f>SUM(H71:H79)</f>
        <v>32.979999999999997</v>
      </c>
      <c r="I80" s="19">
        <f>SUM(I71:I79)</f>
        <v>127.33</v>
      </c>
      <c r="J80" s="19">
        <f>SUM(J71:J79)</f>
        <v>929.97</v>
      </c>
      <c r="K80" s="25"/>
      <c r="L80" s="19">
        <f>SUM(L71:L79)</f>
        <v>73.77000000000001</v>
      </c>
    </row>
    <row r="81" spans="1:12" ht="15.75" customHeight="1" x14ac:dyDescent="0.25">
      <c r="A81" s="29">
        <f>A63</f>
        <v>1</v>
      </c>
      <c r="B81" s="30">
        <f>B63</f>
        <v>4</v>
      </c>
      <c r="C81" s="53" t="s">
        <v>4</v>
      </c>
      <c r="D81" s="54"/>
      <c r="E81" s="31"/>
      <c r="F81" s="32">
        <f>F70+F80</f>
        <v>530</v>
      </c>
      <c r="G81" s="32">
        <f>G70+G80</f>
        <v>21.28</v>
      </c>
      <c r="H81" s="32">
        <f>H70+H80</f>
        <v>32.979999999999997</v>
      </c>
      <c r="I81" s="32">
        <f>I70+I80</f>
        <v>127.33</v>
      </c>
      <c r="J81" s="32">
        <f>J70+J80</f>
        <v>929.97</v>
      </c>
      <c r="K81" s="32"/>
      <c r="L81" s="32">
        <f>L70+L80</f>
        <v>73.77000000000001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4.4" x14ac:dyDescent="0.3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4.4" x14ac:dyDescent="0.3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>SUM(G82:G88)</f>
        <v>0</v>
      </c>
      <c r="H89" s="19">
        <f>SUM(H82:H88)</f>
        <v>0</v>
      </c>
      <c r="I89" s="19">
        <f>SUM(I82:I88)</f>
        <v>0</v>
      </c>
      <c r="J89" s="19">
        <f>SUM(J82:J88)</f>
        <v>0</v>
      </c>
      <c r="K89" s="25"/>
      <c r="L89" s="19">
        <f>SUM(L82:L88)</f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67</v>
      </c>
      <c r="F90" s="43">
        <v>60</v>
      </c>
      <c r="G90" s="43">
        <v>0.53</v>
      </c>
      <c r="H90" s="43">
        <v>0.12</v>
      </c>
      <c r="I90" s="43">
        <v>1.62</v>
      </c>
      <c r="J90" s="43">
        <v>10.8</v>
      </c>
      <c r="K90" s="44"/>
      <c r="L90" s="43">
        <v>6.2</v>
      </c>
    </row>
    <row r="91" spans="1:12" ht="14.4" x14ac:dyDescent="0.3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4.4" x14ac:dyDescent="0.3">
      <c r="A92" s="23"/>
      <c r="B92" s="15"/>
      <c r="C92" s="11"/>
      <c r="D92" s="7" t="s">
        <v>28</v>
      </c>
      <c r="E92" s="42" t="s">
        <v>84</v>
      </c>
      <c r="F92" s="43">
        <v>90</v>
      </c>
      <c r="G92" s="43">
        <v>11</v>
      </c>
      <c r="H92" s="43">
        <v>16.239999999999998</v>
      </c>
      <c r="I92" s="43">
        <v>11.33</v>
      </c>
      <c r="J92" s="43">
        <v>235.37</v>
      </c>
      <c r="K92" s="44" t="s">
        <v>85</v>
      </c>
      <c r="L92" s="43">
        <v>35.74</v>
      </c>
    </row>
    <row r="93" spans="1:12" ht="14.4" x14ac:dyDescent="0.3">
      <c r="A93" s="23"/>
      <c r="B93" s="15"/>
      <c r="C93" s="11"/>
      <c r="D93" s="7" t="s">
        <v>29</v>
      </c>
      <c r="E93" s="42" t="s">
        <v>69</v>
      </c>
      <c r="F93" s="43">
        <v>200</v>
      </c>
      <c r="G93" s="43">
        <v>4.2</v>
      </c>
      <c r="H93" s="43">
        <v>9</v>
      </c>
      <c r="I93" s="43">
        <v>29.2</v>
      </c>
      <c r="J93" s="43">
        <v>218</v>
      </c>
      <c r="K93" s="44" t="s">
        <v>62</v>
      </c>
      <c r="L93" s="43">
        <v>13.4</v>
      </c>
    </row>
    <row r="94" spans="1:12" ht="14.4" x14ac:dyDescent="0.3">
      <c r="A94" s="23"/>
      <c r="B94" s="15"/>
      <c r="C94" s="11"/>
      <c r="D94" s="7" t="s">
        <v>30</v>
      </c>
      <c r="E94" s="42" t="s">
        <v>61</v>
      </c>
      <c r="F94" s="43">
        <v>200</v>
      </c>
      <c r="G94" s="43">
        <v>0.3</v>
      </c>
      <c r="H94" s="43">
        <v>0</v>
      </c>
      <c r="I94" s="43">
        <v>15</v>
      </c>
      <c r="J94" s="43">
        <v>60</v>
      </c>
      <c r="K94" s="44" t="s">
        <v>45</v>
      </c>
      <c r="L94" s="43">
        <v>1.79</v>
      </c>
    </row>
    <row r="95" spans="1:12" ht="14.4" x14ac:dyDescent="0.3">
      <c r="A95" s="23"/>
      <c r="B95" s="15"/>
      <c r="C95" s="11"/>
      <c r="D95" s="7" t="s">
        <v>31</v>
      </c>
      <c r="E95" s="42" t="s">
        <v>46</v>
      </c>
      <c r="F95" s="43">
        <v>30</v>
      </c>
      <c r="G95" s="43">
        <v>3.32</v>
      </c>
      <c r="H95" s="43">
        <v>0.62</v>
      </c>
      <c r="I95" s="43">
        <v>14.43</v>
      </c>
      <c r="J95" s="43">
        <v>76.5</v>
      </c>
      <c r="K95" s="44"/>
      <c r="L95" s="43">
        <v>2.25</v>
      </c>
    </row>
    <row r="96" spans="1:12" ht="14.4" x14ac:dyDescent="0.3">
      <c r="A96" s="23"/>
      <c r="B96" s="15"/>
      <c r="C96" s="11"/>
      <c r="D96" s="7" t="s">
        <v>32</v>
      </c>
      <c r="E96" s="42" t="s">
        <v>70</v>
      </c>
      <c r="F96" s="43">
        <v>50</v>
      </c>
      <c r="G96" s="43">
        <v>3.3</v>
      </c>
      <c r="H96" s="43">
        <v>0.6</v>
      </c>
      <c r="I96" s="43">
        <v>17.05</v>
      </c>
      <c r="J96" s="43">
        <v>86.68</v>
      </c>
      <c r="K96" s="44"/>
      <c r="L96" s="43">
        <v>3.8</v>
      </c>
    </row>
    <row r="97" spans="1:12" ht="14.4" x14ac:dyDescent="0.3">
      <c r="A97" s="23"/>
      <c r="B97" s="15"/>
      <c r="C97" s="11"/>
      <c r="D97" s="6"/>
      <c r="E97" s="42" t="s">
        <v>49</v>
      </c>
      <c r="F97" s="43">
        <v>50</v>
      </c>
      <c r="G97" s="43">
        <v>1.3</v>
      </c>
      <c r="H97" s="43">
        <v>4.8</v>
      </c>
      <c r="I97" s="43">
        <v>4.7</v>
      </c>
      <c r="J97" s="43">
        <v>70</v>
      </c>
      <c r="K97" s="44" t="s">
        <v>50</v>
      </c>
      <c r="L97" s="43">
        <v>1.89</v>
      </c>
    </row>
    <row r="98" spans="1:12" ht="14.4" x14ac:dyDescent="0.3">
      <c r="A98" s="23"/>
      <c r="B98" s="15"/>
      <c r="C98" s="11"/>
      <c r="D98" s="6"/>
      <c r="E98" s="42" t="s">
        <v>94</v>
      </c>
      <c r="F98" s="43">
        <v>20</v>
      </c>
      <c r="G98" s="43">
        <v>4.6399999999999997</v>
      </c>
      <c r="H98" s="43">
        <v>5.9</v>
      </c>
      <c r="I98" s="43">
        <v>0</v>
      </c>
      <c r="J98" s="43">
        <v>72.8</v>
      </c>
      <c r="K98" s="44" t="s">
        <v>95</v>
      </c>
      <c r="L98" s="43">
        <v>11.05</v>
      </c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700</v>
      </c>
      <c r="G99" s="19">
        <f>SUM(G90:G98)</f>
        <v>28.590000000000003</v>
      </c>
      <c r="H99" s="19">
        <f>SUM(H90:H98)</f>
        <v>37.28</v>
      </c>
      <c r="I99" s="19">
        <f>SUM(I90:I98)</f>
        <v>93.33</v>
      </c>
      <c r="J99" s="19">
        <f>SUM(J90:J98)</f>
        <v>830.15000000000009</v>
      </c>
      <c r="K99" s="25"/>
      <c r="L99" s="19">
        <f>SUM(L90:L98)</f>
        <v>76.11999999999999</v>
      </c>
    </row>
    <row r="100" spans="1:12" ht="15.75" customHeight="1" x14ac:dyDescent="0.25">
      <c r="A100" s="29">
        <f>A82</f>
        <v>1</v>
      </c>
      <c r="B100" s="30">
        <f>B82</f>
        <v>5</v>
      </c>
      <c r="C100" s="53" t="s">
        <v>4</v>
      </c>
      <c r="D100" s="54"/>
      <c r="E100" s="31"/>
      <c r="F100" s="32">
        <f>F89+F99</f>
        <v>700</v>
      </c>
      <c r="G100" s="32">
        <f>G89+G99</f>
        <v>28.590000000000003</v>
      </c>
      <c r="H100" s="32">
        <f>H89+H99</f>
        <v>37.28</v>
      </c>
      <c r="I100" s="32">
        <f>I89+I99</f>
        <v>93.33</v>
      </c>
      <c r="J100" s="32">
        <f>J89+J99</f>
        <v>830.15000000000009</v>
      </c>
      <c r="K100" s="32"/>
      <c r="L100" s="32">
        <f>L89+L99</f>
        <v>76.11999999999999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4.4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4.4" x14ac:dyDescent="0.3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4.4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>SUM(G101:G107)</f>
        <v>0</v>
      </c>
      <c r="H108" s="19">
        <f>SUM(H101:H107)</f>
        <v>0</v>
      </c>
      <c r="I108" s="19">
        <f>SUM(I101:I107)</f>
        <v>0</v>
      </c>
      <c r="J108" s="19">
        <f>SUM(J101:J107)</f>
        <v>0</v>
      </c>
      <c r="K108" s="25"/>
      <c r="L108" s="19">
        <f>SUM(L101:L107)</f>
        <v>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71</v>
      </c>
      <c r="F109" s="43">
        <v>60</v>
      </c>
      <c r="G109" s="43">
        <v>0.48</v>
      </c>
      <c r="H109" s="43">
        <v>0.06</v>
      </c>
      <c r="I109" s="43">
        <v>1.68</v>
      </c>
      <c r="J109" s="43">
        <v>9</v>
      </c>
      <c r="K109" s="44"/>
      <c r="L109" s="43">
        <v>5.77</v>
      </c>
    </row>
    <row r="110" spans="1:12" ht="14.4" x14ac:dyDescent="0.3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4" x14ac:dyDescent="0.3">
      <c r="A111" s="23"/>
      <c r="B111" s="15"/>
      <c r="C111" s="11"/>
      <c r="D111" s="7" t="s">
        <v>28</v>
      </c>
      <c r="E111" s="42" t="s">
        <v>72</v>
      </c>
      <c r="F111" s="43">
        <v>100</v>
      </c>
      <c r="G111" s="43">
        <v>27.1</v>
      </c>
      <c r="H111" s="43">
        <v>30.26</v>
      </c>
      <c r="I111" s="43">
        <v>8.43</v>
      </c>
      <c r="J111" s="43">
        <v>414.41</v>
      </c>
      <c r="K111" s="44" t="s">
        <v>73</v>
      </c>
      <c r="L111" s="43">
        <v>38.76</v>
      </c>
    </row>
    <row r="112" spans="1:12" ht="14.4" x14ac:dyDescent="0.3">
      <c r="A112" s="23"/>
      <c r="B112" s="15"/>
      <c r="C112" s="11"/>
      <c r="D112" s="7" t="s">
        <v>29</v>
      </c>
      <c r="E112" s="42" t="s">
        <v>74</v>
      </c>
      <c r="F112" s="43">
        <v>200</v>
      </c>
      <c r="G112" s="43">
        <v>11.64</v>
      </c>
      <c r="H112" s="43">
        <v>7.24</v>
      </c>
      <c r="I112" s="43">
        <v>60</v>
      </c>
      <c r="J112" s="43">
        <v>372</v>
      </c>
      <c r="K112" s="44" t="s">
        <v>56</v>
      </c>
      <c r="L112" s="43">
        <v>8.4</v>
      </c>
    </row>
    <row r="113" spans="1:12" ht="14.4" x14ac:dyDescent="0.3">
      <c r="A113" s="23"/>
      <c r="B113" s="15"/>
      <c r="C113" s="11"/>
      <c r="D113" s="7" t="s">
        <v>30</v>
      </c>
      <c r="E113" s="42" t="s">
        <v>61</v>
      </c>
      <c r="F113" s="43">
        <v>200</v>
      </c>
      <c r="G113" s="43">
        <v>0.3</v>
      </c>
      <c r="H113" s="43">
        <v>0</v>
      </c>
      <c r="I113" s="43">
        <v>15</v>
      </c>
      <c r="J113" s="43">
        <v>60</v>
      </c>
      <c r="K113" s="44" t="s">
        <v>45</v>
      </c>
      <c r="L113" s="43">
        <v>1.79</v>
      </c>
    </row>
    <row r="114" spans="1:12" ht="14.4" x14ac:dyDescent="0.3">
      <c r="A114" s="23"/>
      <c r="B114" s="15"/>
      <c r="C114" s="11"/>
      <c r="D114" s="7" t="s">
        <v>31</v>
      </c>
      <c r="E114" s="42" t="s">
        <v>46</v>
      </c>
      <c r="F114" s="43">
        <v>30</v>
      </c>
      <c r="G114" s="43">
        <v>3.32</v>
      </c>
      <c r="H114" s="43">
        <v>0.62</v>
      </c>
      <c r="I114" s="43">
        <v>14.43</v>
      </c>
      <c r="J114" s="43">
        <v>76.5</v>
      </c>
      <c r="K114" s="44"/>
      <c r="L114" s="43">
        <v>2.25</v>
      </c>
    </row>
    <row r="115" spans="1:12" ht="14.4" x14ac:dyDescent="0.3">
      <c r="A115" s="23"/>
      <c r="B115" s="15"/>
      <c r="C115" s="11"/>
      <c r="D115" s="7" t="s">
        <v>32</v>
      </c>
      <c r="E115" s="42" t="s">
        <v>70</v>
      </c>
      <c r="F115" s="43">
        <v>50</v>
      </c>
      <c r="G115" s="43">
        <v>3.3</v>
      </c>
      <c r="H115" s="43">
        <v>0.6</v>
      </c>
      <c r="I115" s="43">
        <v>17.05</v>
      </c>
      <c r="J115" s="43">
        <v>86.68</v>
      </c>
      <c r="K115" s="44"/>
      <c r="L115" s="43">
        <v>3.8</v>
      </c>
    </row>
    <row r="116" spans="1:12" ht="14.4" x14ac:dyDescent="0.3">
      <c r="A116" s="23"/>
      <c r="B116" s="15"/>
      <c r="C116" s="11"/>
      <c r="D116" s="6"/>
      <c r="E116" s="42" t="s">
        <v>98</v>
      </c>
      <c r="F116" s="43">
        <v>200</v>
      </c>
      <c r="G116" s="43"/>
      <c r="H116" s="43"/>
      <c r="I116" s="43">
        <v>22.4</v>
      </c>
      <c r="J116" s="43">
        <v>90</v>
      </c>
      <c r="K116" s="44"/>
      <c r="L116" s="43">
        <v>17</v>
      </c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840</v>
      </c>
      <c r="G118" s="19">
        <f>SUM(G109:G117)</f>
        <v>46.139999999999993</v>
      </c>
      <c r="H118" s="19">
        <f>SUM(H109:H117)</f>
        <v>38.78</v>
      </c>
      <c r="I118" s="19">
        <f>SUM(I109:I117)</f>
        <v>138.98999999999998</v>
      </c>
      <c r="J118" s="19">
        <f>SUM(J109:J117)</f>
        <v>1108.5900000000001</v>
      </c>
      <c r="K118" s="25"/>
      <c r="L118" s="19">
        <f>SUM(L109:L117)</f>
        <v>77.77</v>
      </c>
    </row>
    <row r="119" spans="1:12" ht="14.4" x14ac:dyDescent="0.25">
      <c r="A119" s="29">
        <f>A101</f>
        <v>2</v>
      </c>
      <c r="B119" s="30">
        <f>B101</f>
        <v>1</v>
      </c>
      <c r="C119" s="53" t="s">
        <v>4</v>
      </c>
      <c r="D119" s="54"/>
      <c r="E119" s="31"/>
      <c r="F119" s="32">
        <f>F108+F118</f>
        <v>840</v>
      </c>
      <c r="G119" s="32">
        <f>G108+G118</f>
        <v>46.139999999999993</v>
      </c>
      <c r="H119" s="32">
        <f>H108+H118</f>
        <v>38.78</v>
      </c>
      <c r="I119" s="32">
        <f>I108+I118</f>
        <v>138.98999999999998</v>
      </c>
      <c r="J119" s="32">
        <f>J108+J118</f>
        <v>1108.5900000000001</v>
      </c>
      <c r="K119" s="32"/>
      <c r="L119" s="32">
        <f>L108+L118</f>
        <v>77.77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4.4" x14ac:dyDescent="0.3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4.4" x14ac:dyDescent="0.3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4.4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>SUM(G120:G126)</f>
        <v>0</v>
      </c>
      <c r="H127" s="19">
        <f>SUM(H120:H126)</f>
        <v>0</v>
      </c>
      <c r="I127" s="19">
        <f>SUM(I120:I126)</f>
        <v>0</v>
      </c>
      <c r="J127" s="19">
        <f>SUM(J120:J126)</f>
        <v>0</v>
      </c>
      <c r="K127" s="25"/>
      <c r="L127" s="19">
        <f>SUM(L120:L126)</f>
        <v>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75</v>
      </c>
      <c r="F128" s="43">
        <v>75</v>
      </c>
      <c r="G128" s="43">
        <v>1.95</v>
      </c>
      <c r="H128" s="43">
        <v>4.3499999999999996</v>
      </c>
      <c r="I128" s="43">
        <v>7.35</v>
      </c>
      <c r="J128" s="43">
        <v>74.48</v>
      </c>
      <c r="K128" s="44" t="s">
        <v>76</v>
      </c>
      <c r="L128" s="43">
        <v>4.3499999999999996</v>
      </c>
    </row>
    <row r="129" spans="1:12" ht="14.4" x14ac:dyDescent="0.3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4" x14ac:dyDescent="0.3">
      <c r="A130" s="14"/>
      <c r="B130" s="15"/>
      <c r="C130" s="11"/>
      <c r="D130" s="7" t="s">
        <v>28</v>
      </c>
      <c r="E130" s="42" t="s">
        <v>77</v>
      </c>
      <c r="F130" s="43">
        <v>90</v>
      </c>
      <c r="G130" s="43">
        <v>12.96</v>
      </c>
      <c r="H130" s="43">
        <v>13.5</v>
      </c>
      <c r="I130" s="43">
        <v>14.04</v>
      </c>
      <c r="J130" s="43">
        <v>228.67</v>
      </c>
      <c r="K130" s="44" t="s">
        <v>78</v>
      </c>
      <c r="L130" s="43">
        <v>25.46</v>
      </c>
    </row>
    <row r="131" spans="1:12" ht="14.4" x14ac:dyDescent="0.3">
      <c r="A131" s="14"/>
      <c r="B131" s="15"/>
      <c r="C131" s="11"/>
      <c r="D131" s="7" t="s">
        <v>29</v>
      </c>
      <c r="E131" s="42" t="s">
        <v>69</v>
      </c>
      <c r="F131" s="43">
        <v>200</v>
      </c>
      <c r="G131" s="43">
        <v>4.2</v>
      </c>
      <c r="H131" s="43">
        <v>9</v>
      </c>
      <c r="I131" s="43">
        <v>29.2</v>
      </c>
      <c r="J131" s="43">
        <v>218</v>
      </c>
      <c r="K131" s="44" t="s">
        <v>62</v>
      </c>
      <c r="L131" s="43">
        <v>10.050000000000001</v>
      </c>
    </row>
    <row r="132" spans="1:12" ht="14.4" x14ac:dyDescent="0.3">
      <c r="A132" s="14"/>
      <c r="B132" s="15"/>
      <c r="C132" s="11"/>
      <c r="D132" s="7" t="s">
        <v>30</v>
      </c>
      <c r="E132" s="42" t="s">
        <v>61</v>
      </c>
      <c r="F132" s="43">
        <v>200</v>
      </c>
      <c r="G132" s="43">
        <v>0.3</v>
      </c>
      <c r="H132" s="43">
        <v>0</v>
      </c>
      <c r="I132" s="43">
        <v>15</v>
      </c>
      <c r="J132" s="43">
        <v>60</v>
      </c>
      <c r="K132" s="44" t="s">
        <v>45</v>
      </c>
      <c r="L132" s="43">
        <v>1.79</v>
      </c>
    </row>
    <row r="133" spans="1:12" ht="14.4" x14ac:dyDescent="0.3">
      <c r="A133" s="14"/>
      <c r="B133" s="15"/>
      <c r="C133" s="11"/>
      <c r="D133" s="7" t="s">
        <v>31</v>
      </c>
      <c r="E133" s="42" t="s">
        <v>46</v>
      </c>
      <c r="F133" s="43">
        <v>30</v>
      </c>
      <c r="G133" s="43">
        <v>3.32</v>
      </c>
      <c r="H133" s="43">
        <v>0.62</v>
      </c>
      <c r="I133" s="43">
        <v>14.43</v>
      </c>
      <c r="J133" s="43">
        <v>76.5</v>
      </c>
      <c r="K133" s="44"/>
      <c r="L133" s="43">
        <v>2.25</v>
      </c>
    </row>
    <row r="134" spans="1:12" ht="14.4" x14ac:dyDescent="0.3">
      <c r="A134" s="14"/>
      <c r="B134" s="15"/>
      <c r="C134" s="11"/>
      <c r="D134" s="7" t="s">
        <v>32</v>
      </c>
      <c r="E134" s="42" t="s">
        <v>70</v>
      </c>
      <c r="F134" s="43">
        <v>50</v>
      </c>
      <c r="G134" s="43">
        <v>3.3</v>
      </c>
      <c r="H134" s="43">
        <v>0.6</v>
      </c>
      <c r="I134" s="43">
        <v>17.05</v>
      </c>
      <c r="J134" s="43">
        <v>86.68</v>
      </c>
      <c r="K134" s="44"/>
      <c r="L134" s="43">
        <v>3.8</v>
      </c>
    </row>
    <row r="135" spans="1:12" ht="14.4" x14ac:dyDescent="0.3">
      <c r="A135" s="14"/>
      <c r="B135" s="15"/>
      <c r="C135" s="11"/>
      <c r="D135" s="6"/>
      <c r="E135" s="42" t="s">
        <v>91</v>
      </c>
      <c r="F135" s="43">
        <v>200</v>
      </c>
      <c r="G135" s="43">
        <v>5.8</v>
      </c>
      <c r="H135" s="43">
        <v>6.4</v>
      </c>
      <c r="I135" s="43">
        <v>18.600000000000001</v>
      </c>
      <c r="J135" s="43">
        <v>154</v>
      </c>
      <c r="K135" s="44"/>
      <c r="L135" s="43">
        <v>22.55</v>
      </c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845</v>
      </c>
      <c r="G137" s="19">
        <f>SUM(G128:G136)</f>
        <v>31.830000000000002</v>
      </c>
      <c r="H137" s="19">
        <f>SUM(H128:H136)</f>
        <v>34.470000000000006</v>
      </c>
      <c r="I137" s="19">
        <f>SUM(I128:I136)</f>
        <v>115.67000000000002</v>
      </c>
      <c r="J137" s="19">
        <f>SUM(J128:J136)</f>
        <v>898.32999999999993</v>
      </c>
      <c r="K137" s="25"/>
      <c r="L137" s="19">
        <f>SUM(L128:L136)</f>
        <v>70.25</v>
      </c>
    </row>
    <row r="138" spans="1:12" ht="14.4" x14ac:dyDescent="0.25">
      <c r="A138" s="33">
        <f>A120</f>
        <v>2</v>
      </c>
      <c r="B138" s="33">
        <f>B120</f>
        <v>2</v>
      </c>
      <c r="C138" s="53" t="s">
        <v>4</v>
      </c>
      <c r="D138" s="54"/>
      <c r="E138" s="31"/>
      <c r="F138" s="32">
        <f>F127+F137</f>
        <v>845</v>
      </c>
      <c r="G138" s="32">
        <f>G127+G137</f>
        <v>31.830000000000002</v>
      </c>
      <c r="H138" s="32">
        <f>H127+H137</f>
        <v>34.470000000000006</v>
      </c>
      <c r="I138" s="32">
        <f>I127+I137</f>
        <v>115.67000000000002</v>
      </c>
      <c r="J138" s="32">
        <f>J127+J137</f>
        <v>898.32999999999993</v>
      </c>
      <c r="K138" s="32"/>
      <c r="L138" s="32">
        <f>L127+L137</f>
        <v>70.25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4.4" x14ac:dyDescent="0.3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 x14ac:dyDescent="0.3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3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4.4" x14ac:dyDescent="0.3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>SUM(G139:G145)</f>
        <v>0</v>
      </c>
      <c r="H146" s="19">
        <f>SUM(H139:H145)</f>
        <v>0</v>
      </c>
      <c r="I146" s="19">
        <f>SUM(I139:I145)</f>
        <v>0</v>
      </c>
      <c r="J146" s="19">
        <f>SUM(J139:J145)</f>
        <v>0</v>
      </c>
      <c r="K146" s="25"/>
      <c r="L146" s="19">
        <f>SUM(L139:L145)</f>
        <v>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80</v>
      </c>
      <c r="F147" s="43">
        <v>60</v>
      </c>
      <c r="G147" s="43">
        <v>0.7</v>
      </c>
      <c r="H147" s="43">
        <v>0.16</v>
      </c>
      <c r="I147" s="43">
        <v>2.16</v>
      </c>
      <c r="J147" s="43">
        <v>14.4</v>
      </c>
      <c r="K147" s="44"/>
      <c r="L147" s="43">
        <v>5.4</v>
      </c>
    </row>
    <row r="148" spans="1:12" ht="14.4" x14ac:dyDescent="0.3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4" x14ac:dyDescent="0.3">
      <c r="A149" s="23"/>
      <c r="B149" s="15"/>
      <c r="C149" s="11"/>
      <c r="D149" s="7" t="s">
        <v>28</v>
      </c>
      <c r="E149" s="42" t="s">
        <v>82</v>
      </c>
      <c r="F149" s="43">
        <v>90</v>
      </c>
      <c r="G149" s="43">
        <v>12.84</v>
      </c>
      <c r="H149" s="43">
        <v>15.34</v>
      </c>
      <c r="I149" s="43">
        <v>2.94</v>
      </c>
      <c r="J149" s="43">
        <v>212.4</v>
      </c>
      <c r="K149" s="44" t="s">
        <v>81</v>
      </c>
      <c r="L149" s="43">
        <v>44.74</v>
      </c>
    </row>
    <row r="150" spans="1:12" ht="14.4" x14ac:dyDescent="0.3">
      <c r="A150" s="23"/>
      <c r="B150" s="15"/>
      <c r="C150" s="11"/>
      <c r="D150" s="7" t="s">
        <v>29</v>
      </c>
      <c r="E150" s="42" t="s">
        <v>42</v>
      </c>
      <c r="F150" s="43">
        <v>200</v>
      </c>
      <c r="G150" s="43">
        <v>7</v>
      </c>
      <c r="H150" s="43">
        <v>8.1999999999999993</v>
      </c>
      <c r="I150" s="43">
        <v>47</v>
      </c>
      <c r="J150" s="43">
        <v>294</v>
      </c>
      <c r="K150" s="44" t="s">
        <v>43</v>
      </c>
      <c r="L150" s="43">
        <v>7.33</v>
      </c>
    </row>
    <row r="151" spans="1:12" ht="14.4" x14ac:dyDescent="0.3">
      <c r="A151" s="23"/>
      <c r="B151" s="15"/>
      <c r="C151" s="11"/>
      <c r="D151" s="7" t="s">
        <v>30</v>
      </c>
      <c r="E151" s="42" t="s">
        <v>83</v>
      </c>
      <c r="F151" s="43">
        <v>200</v>
      </c>
      <c r="G151" s="43">
        <v>0.3</v>
      </c>
      <c r="H151" s="43">
        <v>0</v>
      </c>
      <c r="I151" s="43">
        <v>15</v>
      </c>
      <c r="J151" s="43">
        <v>60</v>
      </c>
      <c r="K151" s="44" t="s">
        <v>45</v>
      </c>
      <c r="L151" s="43">
        <v>1.79</v>
      </c>
    </row>
    <row r="152" spans="1:12" ht="14.4" x14ac:dyDescent="0.3">
      <c r="A152" s="23"/>
      <c r="B152" s="15"/>
      <c r="C152" s="11"/>
      <c r="D152" s="7" t="s">
        <v>31</v>
      </c>
      <c r="E152" s="42" t="s">
        <v>46</v>
      </c>
      <c r="F152" s="43">
        <v>30</v>
      </c>
      <c r="G152" s="43">
        <v>3.32</v>
      </c>
      <c r="H152" s="43">
        <v>0.62</v>
      </c>
      <c r="I152" s="43">
        <v>14.43</v>
      </c>
      <c r="J152" s="43">
        <v>76.5</v>
      </c>
      <c r="K152" s="44"/>
      <c r="L152" s="43">
        <v>2.25</v>
      </c>
    </row>
    <row r="153" spans="1:12" ht="14.4" x14ac:dyDescent="0.3">
      <c r="A153" s="23"/>
      <c r="B153" s="15"/>
      <c r="C153" s="11"/>
      <c r="D153" s="7" t="s">
        <v>32</v>
      </c>
      <c r="E153" s="42" t="s">
        <v>70</v>
      </c>
      <c r="F153" s="43">
        <v>50</v>
      </c>
      <c r="G153" s="43">
        <v>3.3</v>
      </c>
      <c r="H153" s="43">
        <v>0.6</v>
      </c>
      <c r="I153" s="43">
        <v>17.05</v>
      </c>
      <c r="J153" s="43">
        <v>86.68</v>
      </c>
      <c r="K153" s="44"/>
      <c r="L153" s="43">
        <v>3.8</v>
      </c>
    </row>
    <row r="154" spans="1:12" ht="14.4" x14ac:dyDescent="0.3">
      <c r="A154" s="23"/>
      <c r="B154" s="15"/>
      <c r="C154" s="11"/>
      <c r="D154" s="6"/>
      <c r="E154" s="42" t="s">
        <v>49</v>
      </c>
      <c r="F154" s="43">
        <v>50</v>
      </c>
      <c r="G154" s="43">
        <v>1.3</v>
      </c>
      <c r="H154" s="43">
        <v>4.8</v>
      </c>
      <c r="I154" s="43">
        <v>4.7</v>
      </c>
      <c r="J154" s="43">
        <v>70</v>
      </c>
      <c r="K154" s="44" t="s">
        <v>50</v>
      </c>
      <c r="L154" s="43">
        <v>1.89</v>
      </c>
    </row>
    <row r="155" spans="1:12" ht="14.4" x14ac:dyDescent="0.3">
      <c r="A155" s="23"/>
      <c r="B155" s="15"/>
      <c r="C155" s="11"/>
      <c r="D155" s="6"/>
      <c r="E155" s="42" t="s">
        <v>79</v>
      </c>
      <c r="F155" s="43">
        <v>200</v>
      </c>
      <c r="G155" s="43">
        <v>0.5</v>
      </c>
      <c r="H155" s="43">
        <v>0.5</v>
      </c>
      <c r="I155" s="43">
        <v>11.76</v>
      </c>
      <c r="J155" s="43">
        <v>55.2</v>
      </c>
      <c r="K155" s="44"/>
      <c r="L155" s="43">
        <v>17.2</v>
      </c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880</v>
      </c>
      <c r="G156" s="19">
        <f>SUM(G147:G155)</f>
        <v>29.26</v>
      </c>
      <c r="H156" s="19">
        <f>SUM(H147:H155)</f>
        <v>30.220000000000002</v>
      </c>
      <c r="I156" s="19">
        <f>SUM(I147:I155)</f>
        <v>115.04</v>
      </c>
      <c r="J156" s="19">
        <f>SUM(J147:J155)</f>
        <v>869.18000000000006</v>
      </c>
      <c r="K156" s="25"/>
      <c r="L156" s="19">
        <f>SUM(L147:L155)</f>
        <v>84.4</v>
      </c>
    </row>
    <row r="157" spans="1:12" ht="14.4" x14ac:dyDescent="0.25">
      <c r="A157" s="29">
        <f>A139</f>
        <v>2</v>
      </c>
      <c r="B157" s="30">
        <f>B139</f>
        <v>3</v>
      </c>
      <c r="C157" s="53" t="s">
        <v>4</v>
      </c>
      <c r="D157" s="54"/>
      <c r="E157" s="31"/>
      <c r="F157" s="32">
        <f>F146+F156</f>
        <v>880</v>
      </c>
      <c r="G157" s="32">
        <f>G146+G156</f>
        <v>29.26</v>
      </c>
      <c r="H157" s="32">
        <f>H146+H156</f>
        <v>30.220000000000002</v>
      </c>
      <c r="I157" s="32">
        <f>I146+I156</f>
        <v>115.04</v>
      </c>
      <c r="J157" s="32">
        <f>J146+J156</f>
        <v>869.18000000000006</v>
      </c>
      <c r="K157" s="32"/>
      <c r="L157" s="32">
        <f>L146+L156</f>
        <v>84.4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4.4" x14ac:dyDescent="0.3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4.4" x14ac:dyDescent="0.3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4.4" x14ac:dyDescent="0.3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>SUM(G158:G164)</f>
        <v>0</v>
      </c>
      <c r="H165" s="19">
        <f>SUM(H158:H164)</f>
        <v>0</v>
      </c>
      <c r="I165" s="19">
        <f>SUM(I158:I164)</f>
        <v>0</v>
      </c>
      <c r="J165" s="19">
        <f>SUM(J158:J164)</f>
        <v>0</v>
      </c>
      <c r="K165" s="25"/>
      <c r="L165" s="19">
        <f>SUM(L158:L164)</f>
        <v>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 x14ac:dyDescent="0.3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4" x14ac:dyDescent="0.3">
      <c r="A168" s="23"/>
      <c r="B168" s="15"/>
      <c r="C168" s="11"/>
      <c r="D168" s="7" t="s">
        <v>28</v>
      </c>
      <c r="E168" s="42" t="s">
        <v>99</v>
      </c>
      <c r="F168" s="43">
        <v>90</v>
      </c>
      <c r="G168" s="43">
        <v>13.77</v>
      </c>
      <c r="H168" s="43">
        <v>9.9</v>
      </c>
      <c r="I168" s="43">
        <v>11.97</v>
      </c>
      <c r="J168" s="43">
        <v>191.7</v>
      </c>
      <c r="K168" s="44" t="s">
        <v>100</v>
      </c>
      <c r="L168" s="43">
        <v>36.049999999999997</v>
      </c>
    </row>
    <row r="169" spans="1:12" ht="14.4" x14ac:dyDescent="0.3">
      <c r="A169" s="23"/>
      <c r="B169" s="15"/>
      <c r="C169" s="11"/>
      <c r="D169" s="7" t="s">
        <v>29</v>
      </c>
      <c r="E169" s="42" t="s">
        <v>86</v>
      </c>
      <c r="F169" s="43">
        <v>200</v>
      </c>
      <c r="G169" s="43">
        <v>11.64</v>
      </c>
      <c r="H169" s="43">
        <v>7.24</v>
      </c>
      <c r="I169" s="43">
        <v>60</v>
      </c>
      <c r="J169" s="43">
        <v>372</v>
      </c>
      <c r="K169" s="44" t="s">
        <v>56</v>
      </c>
      <c r="L169" s="43">
        <v>5.69</v>
      </c>
    </row>
    <row r="170" spans="1:12" ht="14.4" x14ac:dyDescent="0.3">
      <c r="A170" s="23"/>
      <c r="B170" s="15"/>
      <c r="C170" s="11"/>
      <c r="D170" s="7" t="s">
        <v>30</v>
      </c>
      <c r="E170" s="42" t="s">
        <v>66</v>
      </c>
      <c r="F170" s="43">
        <v>200</v>
      </c>
      <c r="G170" s="43">
        <v>0.3</v>
      </c>
      <c r="H170" s="43">
        <v>0</v>
      </c>
      <c r="I170" s="43">
        <v>15</v>
      </c>
      <c r="J170" s="43">
        <v>60</v>
      </c>
      <c r="K170" s="44" t="s">
        <v>45</v>
      </c>
      <c r="L170" s="43">
        <v>1.79</v>
      </c>
    </row>
    <row r="171" spans="1:12" ht="14.4" x14ac:dyDescent="0.3">
      <c r="A171" s="23"/>
      <c r="B171" s="15"/>
      <c r="C171" s="11"/>
      <c r="D171" s="7" t="s">
        <v>31</v>
      </c>
      <c r="E171" s="42" t="s">
        <v>46</v>
      </c>
      <c r="F171" s="43">
        <v>30</v>
      </c>
      <c r="G171" s="43">
        <v>3.32</v>
      </c>
      <c r="H171" s="43">
        <v>0.62</v>
      </c>
      <c r="I171" s="43">
        <v>14.43</v>
      </c>
      <c r="J171" s="43">
        <v>76.5</v>
      </c>
      <c r="K171" s="44"/>
      <c r="L171" s="43">
        <v>2.25</v>
      </c>
    </row>
    <row r="172" spans="1:12" ht="14.4" x14ac:dyDescent="0.3">
      <c r="A172" s="23"/>
      <c r="B172" s="15"/>
      <c r="C172" s="11"/>
      <c r="D172" s="7" t="s">
        <v>32</v>
      </c>
      <c r="E172" s="42" t="s">
        <v>47</v>
      </c>
      <c r="F172" s="43">
        <v>50</v>
      </c>
      <c r="G172" s="43">
        <v>3.3</v>
      </c>
      <c r="H172" s="43">
        <v>0.6</v>
      </c>
      <c r="I172" s="43">
        <v>17.05</v>
      </c>
      <c r="J172" s="43">
        <v>86.68</v>
      </c>
      <c r="K172" s="44"/>
      <c r="L172" s="43">
        <v>3.8</v>
      </c>
    </row>
    <row r="173" spans="1:12" ht="14.4" x14ac:dyDescent="0.3">
      <c r="A173" s="23"/>
      <c r="B173" s="15"/>
      <c r="C173" s="11"/>
      <c r="D173" s="6"/>
      <c r="E173" s="42" t="s">
        <v>49</v>
      </c>
      <c r="F173" s="43">
        <v>50</v>
      </c>
      <c r="G173" s="43">
        <v>1.3</v>
      </c>
      <c r="H173" s="43">
        <v>4.8</v>
      </c>
      <c r="I173" s="43">
        <v>4.7</v>
      </c>
      <c r="J173" s="43">
        <v>70</v>
      </c>
      <c r="K173" s="44" t="s">
        <v>50</v>
      </c>
      <c r="L173" s="43">
        <v>1.89</v>
      </c>
    </row>
    <row r="174" spans="1:12" ht="14.4" x14ac:dyDescent="0.3">
      <c r="A174" s="23"/>
      <c r="B174" s="15"/>
      <c r="C174" s="11"/>
      <c r="D174" s="6"/>
      <c r="E174" s="42" t="s">
        <v>87</v>
      </c>
      <c r="F174" s="43">
        <v>200</v>
      </c>
      <c r="G174" s="43">
        <v>22.4</v>
      </c>
      <c r="H174" s="43"/>
      <c r="I174" s="43"/>
      <c r="J174" s="43">
        <v>90</v>
      </c>
      <c r="K174" s="44"/>
      <c r="L174" s="43">
        <v>17</v>
      </c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820</v>
      </c>
      <c r="G175" s="19">
        <f>SUM(G166:G174)</f>
        <v>56.029999999999994</v>
      </c>
      <c r="H175" s="19">
        <f>SUM(H166:H174)</f>
        <v>23.160000000000004</v>
      </c>
      <c r="I175" s="19">
        <f>SUM(I166:I174)</f>
        <v>123.15</v>
      </c>
      <c r="J175" s="19">
        <f>SUM(J166:J174)</f>
        <v>946.88000000000011</v>
      </c>
      <c r="K175" s="25"/>
      <c r="L175" s="19">
        <f>SUM(L166:L174)</f>
        <v>68.47</v>
      </c>
    </row>
    <row r="176" spans="1:12" ht="14.4" x14ac:dyDescent="0.25">
      <c r="A176" s="29">
        <f>A158</f>
        <v>2</v>
      </c>
      <c r="B176" s="30">
        <f>B158</f>
        <v>4</v>
      </c>
      <c r="C176" s="53" t="s">
        <v>4</v>
      </c>
      <c r="D176" s="54"/>
      <c r="E176" s="31"/>
      <c r="F176" s="32">
        <f>F165+F175</f>
        <v>820</v>
      </c>
      <c r="G176" s="32">
        <f>G165+G175</f>
        <v>56.029999999999994</v>
      </c>
      <c r="H176" s="32">
        <f>H165+H175</f>
        <v>23.160000000000004</v>
      </c>
      <c r="I176" s="32">
        <f>I165+I175</f>
        <v>123.15</v>
      </c>
      <c r="J176" s="32">
        <f>J165+J175</f>
        <v>946.88000000000011</v>
      </c>
      <c r="K176" s="32"/>
      <c r="L176" s="32">
        <f>L165+L175</f>
        <v>68.47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4.4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4.4" x14ac:dyDescent="0.3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4.4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>SUM(G177:G183)</f>
        <v>0</v>
      </c>
      <c r="H184" s="19">
        <f>SUM(H177:H183)</f>
        <v>0</v>
      </c>
      <c r="I184" s="19">
        <f>SUM(I177:I183)</f>
        <v>0</v>
      </c>
      <c r="J184" s="19">
        <f>SUM(J177:J183)</f>
        <v>0</v>
      </c>
      <c r="K184" s="25"/>
      <c r="L184" s="19">
        <f>SUM(L177:L183)</f>
        <v>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 x14ac:dyDescent="0.3">
      <c r="A186" s="23"/>
      <c r="B186" s="15"/>
      <c r="C186" s="11"/>
      <c r="D186" s="7" t="s">
        <v>27</v>
      </c>
      <c r="E186" s="42" t="s">
        <v>88</v>
      </c>
      <c r="F186" s="43" t="s">
        <v>89</v>
      </c>
      <c r="G186" s="43">
        <v>2</v>
      </c>
      <c r="H186" s="43">
        <v>5.2</v>
      </c>
      <c r="I186" s="43">
        <v>13.1</v>
      </c>
      <c r="J186" s="43">
        <v>163.66999999999999</v>
      </c>
      <c r="K186" s="44" t="s">
        <v>90</v>
      </c>
      <c r="L186" s="43">
        <v>16.64</v>
      </c>
    </row>
    <row r="187" spans="1:12" ht="14.4" x14ac:dyDescent="0.3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4" x14ac:dyDescent="0.3">
      <c r="A188" s="23"/>
      <c r="B188" s="15"/>
      <c r="C188" s="11"/>
      <c r="D188" s="7" t="s">
        <v>29</v>
      </c>
      <c r="E188" s="42" t="s">
        <v>64</v>
      </c>
      <c r="F188" s="43" t="s">
        <v>63</v>
      </c>
      <c r="G188" s="43">
        <v>9.08</v>
      </c>
      <c r="H188" s="43">
        <v>10.63</v>
      </c>
      <c r="I188" s="43">
        <v>48.79</v>
      </c>
      <c r="J188" s="43">
        <v>327.14999999999998</v>
      </c>
      <c r="K188" s="44" t="s">
        <v>65</v>
      </c>
      <c r="L188" s="43">
        <v>32.71</v>
      </c>
    </row>
    <row r="189" spans="1:12" ht="14.4" x14ac:dyDescent="0.3">
      <c r="A189" s="23"/>
      <c r="B189" s="15"/>
      <c r="C189" s="11"/>
      <c r="D189" s="7" t="s">
        <v>30</v>
      </c>
      <c r="E189" s="42" t="s">
        <v>61</v>
      </c>
      <c r="F189" s="43">
        <v>200</v>
      </c>
      <c r="G189" s="43">
        <v>0.3</v>
      </c>
      <c r="H189" s="43">
        <v>0</v>
      </c>
      <c r="I189" s="43">
        <v>15</v>
      </c>
      <c r="J189" s="43">
        <v>60</v>
      </c>
      <c r="K189" s="44" t="s">
        <v>45</v>
      </c>
      <c r="L189" s="43">
        <v>1.79</v>
      </c>
    </row>
    <row r="190" spans="1:12" ht="14.4" x14ac:dyDescent="0.3">
      <c r="A190" s="23"/>
      <c r="B190" s="15"/>
      <c r="C190" s="11"/>
      <c r="D190" s="7" t="s">
        <v>31</v>
      </c>
      <c r="E190" s="42" t="s">
        <v>46</v>
      </c>
      <c r="F190" s="43">
        <v>30</v>
      </c>
      <c r="G190" s="43">
        <v>3.32</v>
      </c>
      <c r="H190" s="43">
        <v>0.62</v>
      </c>
      <c r="I190" s="43">
        <v>14.43</v>
      </c>
      <c r="J190" s="43">
        <v>76.5</v>
      </c>
      <c r="K190" s="44"/>
      <c r="L190" s="43">
        <v>2.25</v>
      </c>
    </row>
    <row r="191" spans="1:12" ht="14.4" x14ac:dyDescent="0.3">
      <c r="A191" s="23"/>
      <c r="B191" s="15"/>
      <c r="C191" s="11"/>
      <c r="D191" s="7" t="s">
        <v>32</v>
      </c>
      <c r="E191" s="42" t="s">
        <v>70</v>
      </c>
      <c r="F191" s="43">
        <v>50</v>
      </c>
      <c r="G191" s="43">
        <v>3.3</v>
      </c>
      <c r="H191" s="43">
        <v>0.6</v>
      </c>
      <c r="I191" s="43">
        <v>17.05</v>
      </c>
      <c r="J191" s="43">
        <v>86.68</v>
      </c>
      <c r="K191" s="44"/>
      <c r="L191" s="43">
        <v>3.8</v>
      </c>
    </row>
    <row r="192" spans="1:12" ht="14.4" x14ac:dyDescent="0.3">
      <c r="A192" s="23"/>
      <c r="B192" s="15"/>
      <c r="C192" s="11"/>
      <c r="D192" s="6"/>
      <c r="E192" s="42" t="s">
        <v>97</v>
      </c>
      <c r="F192" s="43">
        <v>150</v>
      </c>
      <c r="G192" s="43">
        <v>1.4</v>
      </c>
      <c r="H192" s="43">
        <v>0.1</v>
      </c>
      <c r="I192" s="43">
        <v>14.1</v>
      </c>
      <c r="J192" s="43">
        <v>128</v>
      </c>
      <c r="K192" s="44"/>
      <c r="L192" s="43">
        <v>28.61</v>
      </c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430</v>
      </c>
      <c r="G194" s="19">
        <f>SUM(G185:G193)</f>
        <v>19.399999999999999</v>
      </c>
      <c r="H194" s="19">
        <f>SUM(H185:H193)</f>
        <v>17.150000000000006</v>
      </c>
      <c r="I194" s="19">
        <f>SUM(I185:I193)</f>
        <v>122.46999999999998</v>
      </c>
      <c r="J194" s="19">
        <f>SUM(J185:J193)</f>
        <v>842</v>
      </c>
      <c r="K194" s="25"/>
      <c r="L194" s="19">
        <f>SUM(L185:L193)</f>
        <v>85.8</v>
      </c>
    </row>
    <row r="195" spans="1:12" ht="14.4" x14ac:dyDescent="0.25">
      <c r="A195" s="29">
        <f>A177</f>
        <v>2</v>
      </c>
      <c r="B195" s="30">
        <f>B177</f>
        <v>5</v>
      </c>
      <c r="C195" s="53" t="s">
        <v>4</v>
      </c>
      <c r="D195" s="54"/>
      <c r="E195" s="31"/>
      <c r="F195" s="32">
        <f>F184+F194</f>
        <v>430</v>
      </c>
      <c r="G195" s="32">
        <f>G184+G194</f>
        <v>19.399999999999999</v>
      </c>
      <c r="H195" s="32">
        <f>H184+H194</f>
        <v>17.150000000000006</v>
      </c>
      <c r="I195" s="32">
        <f>I184+I194</f>
        <v>122.46999999999998</v>
      </c>
      <c r="J195" s="32">
        <f>J184+J194</f>
        <v>842</v>
      </c>
      <c r="K195" s="32"/>
      <c r="L195" s="32">
        <f>L184+L194</f>
        <v>85.8</v>
      </c>
    </row>
    <row r="196" spans="1:12" x14ac:dyDescent="0.25">
      <c r="A196" s="27"/>
      <c r="B196" s="28"/>
      <c r="C196" s="57" t="s">
        <v>5</v>
      </c>
      <c r="D196" s="57"/>
      <c r="E196" s="57"/>
      <c r="F196" s="34">
        <f>(F24+F43+F62+F81+F100+F119+F138+F157+F176+F195)/(IF(F24=0,0,1)+IF(F43=0,0,1)+IF(F62=0,0,1)+IF(F81=0,0,1)+IF(F100=0,0,1)+IF(F119=0,0,1)+IF(F138=0,0,1)+IF(F157=0,0,1)+IF(F176=0,0,1)+IF(F195=0,0,1))</f>
        <v>738.5</v>
      </c>
      <c r="G196" s="34">
        <f>(G24+G43+G62+G81+G100+G119+G138+G157+G176+G195)/(IF(G24=0,0,1)+IF(G43=0,0,1)+IF(G62=0,0,1)+IF(G81=0,0,1)+IF(G100=0,0,1)+IF(G119=0,0,1)+IF(G138=0,0,1)+IF(G157=0,0,1)+IF(G176=0,0,1)+IF(G195=0,0,1))</f>
        <v>33.966999999999999</v>
      </c>
      <c r="H196" s="34">
        <f>(H24+H43+H62+H81+H100+H119+H138+H157+H176+H195)/(IF(H24=0,0,1)+IF(H43=0,0,1)+IF(H62=0,0,1)+IF(H81=0,0,1)+IF(H100=0,0,1)+IF(H119=0,0,1)+IF(H138=0,0,1)+IF(H157=0,0,1)+IF(H176=0,0,1)+IF(H195=0,0,1))</f>
        <v>30.31600000000001</v>
      </c>
      <c r="I196" s="34">
        <f>(I24+I43+I62+I81+I100+I119+I138+I157+I176+I195)/(IF(I24=0,0,1)+IF(I43=0,0,1)+IF(I62=0,0,1)+IF(I81=0,0,1)+IF(I100=0,0,1)+IF(I119=0,0,1)+IF(I138=0,0,1)+IF(I157=0,0,1)+IF(I176=0,0,1)+IF(I195=0,0,1))</f>
        <v>118.22</v>
      </c>
      <c r="J196" s="34">
        <f>(J24+J43+J62+J81+J100+J119+J138+J157+J176+J195)/(IF(J24=0,0,1)+IF(J43=0,0,1)+IF(J62=0,0,1)+IF(J81=0,0,1)+IF(J100=0,0,1)+IF(J119=0,0,1)+IF(J138=0,0,1)+IF(J157=0,0,1)+IF(J176=0,0,1)+IF(J195=0,0,1))</f>
        <v>916.29000000000019</v>
      </c>
      <c r="K196" s="34"/>
      <c r="L196" s="34">
        <f>(L24+L43+L62+L81+L100+L119+L138+L157+L176+L195)/(IF(L24=0,0,1)+IF(L43=0,0,1)+IF(L62=0,0,1)+IF(L81=0,0,1)+IF(L100=0,0,1)+IF(L119=0,0,1)+IF(L138=0,0,1)+IF(L157=0,0,1)+IF(L176=0,0,1)+IF(L195=0,0,1))</f>
        <v>76.876000000000005</v>
      </c>
    </row>
  </sheetData>
  <sheetProtection sheet="1" objects="1" scenarios="1"/>
  <mergeCells count="14">
    <mergeCell ref="C196:E196"/>
    <mergeCell ref="C195:D195"/>
    <mergeCell ref="C119:D119"/>
    <mergeCell ref="C138:D138"/>
    <mergeCell ref="C157:D157"/>
    <mergeCell ref="C176:D176"/>
    <mergeCell ref="H1:K1"/>
    <mergeCell ref="H2:K2"/>
    <mergeCell ref="C43:D43"/>
    <mergeCell ref="C81:D81"/>
    <mergeCell ref="C100:D100"/>
    <mergeCell ref="C24:D24"/>
    <mergeCell ref="C62:D62"/>
    <mergeCell ref="C1:E1"/>
  </mergeCells>
  <phoneticPr fontId="0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Мария</cp:lastModifiedBy>
  <dcterms:created xsi:type="dcterms:W3CDTF">2022-05-16T14:23:56Z</dcterms:created>
  <dcterms:modified xsi:type="dcterms:W3CDTF">2024-09-05T09:41:01Z</dcterms:modified>
</cp:coreProperties>
</file>